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zb\OneDrive - sheppardpratt.org\Documents\"/>
    </mc:Choice>
  </mc:AlternateContent>
  <xr:revisionPtr revIDLastSave="0" documentId="13_ncr:1_{B217B5F8-389D-4B52-85D0-D6C51A6A5583}" xr6:coauthVersionLast="47" xr6:coauthVersionMax="47" xr10:uidLastSave="{00000000-0000-0000-0000-000000000000}"/>
  <bookViews>
    <workbookView xWindow="3450" yWindow="1515" windowWidth="21600" windowHeight="11385" xr2:uid="{00000000-000D-0000-FFFF-FFFF00000000}"/>
  </bookViews>
  <sheets>
    <sheet name="Summary" sheetId="2" r:id="rId1"/>
    <sheet name="Detail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" l="1"/>
  <c r="C25" i="2"/>
  <c r="C18" i="2"/>
  <c r="C12" i="2"/>
  <c r="C6" i="2"/>
  <c r="J47" i="1" l="1"/>
  <c r="J46" i="1"/>
  <c r="J45" i="1"/>
  <c r="J44" i="1"/>
  <c r="J43" i="1"/>
  <c r="J42" i="1"/>
  <c r="J29" i="1"/>
  <c r="J28" i="1"/>
  <c r="J27" i="1"/>
  <c r="J26" i="1"/>
  <c r="J25" i="1"/>
  <c r="J24" i="1"/>
  <c r="D55" i="1"/>
  <c r="H48" i="1"/>
  <c r="H30" i="1"/>
  <c r="D38" i="1"/>
  <c r="J8" i="1"/>
  <c r="J7" i="1"/>
  <c r="J6" i="1"/>
  <c r="J5" i="1"/>
  <c r="J4" i="1"/>
  <c r="J3" i="1"/>
  <c r="D21" i="1"/>
  <c r="H9" i="1"/>
  <c r="J9" i="1" s="1"/>
  <c r="J30" i="1" l="1"/>
  <c r="J48" i="1"/>
</calcChain>
</file>

<file path=xl/sharedStrings.xml><?xml version="1.0" encoding="utf-8"?>
<sst xmlns="http://schemas.openxmlformats.org/spreadsheetml/2006/main" count="212" uniqueCount="73">
  <si>
    <t>Program</t>
  </si>
  <si>
    <t>Chg Department</t>
  </si>
  <si>
    <t>Charges Based on FY22 Discharges (median)</t>
  </si>
  <si>
    <t>Routine Care</t>
  </si>
  <si>
    <t>Admission Fees</t>
  </si>
  <si>
    <t>Laboratory</t>
  </si>
  <si>
    <t xml:space="preserve">Pharmacy </t>
  </si>
  <si>
    <t>Inpatient Adult/Facility</t>
  </si>
  <si>
    <t>Inpatient Child &amp; Adolescent/Facility</t>
  </si>
  <si>
    <t>Inpatient Geriatric/Facility</t>
  </si>
  <si>
    <t>Other Ancillary</t>
  </si>
  <si>
    <t>Inpatient Trauma Disorders/Facility</t>
  </si>
  <si>
    <t>HCPCS/Revenue Code</t>
  </si>
  <si>
    <t>Charges</t>
  </si>
  <si>
    <t>Electroconvulsive Therapy (ECT)</t>
  </si>
  <si>
    <t>90870/901</t>
  </si>
  <si>
    <t>$393 per Treatment</t>
  </si>
  <si>
    <t>Transcranial Magnetic Stimulation</t>
  </si>
  <si>
    <t>90867/90868/90869</t>
  </si>
  <si>
    <t>$403.59 per Session</t>
  </si>
  <si>
    <t>Hospital Outpatient Facility Fee</t>
  </si>
  <si>
    <t>G0463</t>
  </si>
  <si>
    <t>$27.80 per Session</t>
  </si>
  <si>
    <t xml:space="preserve">Partial Hospitalization - Adult Full Day </t>
  </si>
  <si>
    <t>H0035/912</t>
  </si>
  <si>
    <t>$663 per Day</t>
  </si>
  <si>
    <t xml:space="preserve">Partial Hospitalization - Adult Half Day </t>
  </si>
  <si>
    <t>$331 per Day</t>
  </si>
  <si>
    <t>Partial Hospitalization - Adult Full Day -Medicare Only</t>
  </si>
  <si>
    <t>90847/916</t>
  </si>
  <si>
    <t>$107 per Session/Group</t>
  </si>
  <si>
    <t xml:space="preserve">Partial Hospitalization - Child &amp; Adolescent Full Day </t>
  </si>
  <si>
    <t>90899/912</t>
  </si>
  <si>
    <t xml:space="preserve">Partial Hospitalization - Child &amp; Adolescent Half Day </t>
  </si>
  <si>
    <t xml:space="preserve">Partial Hospitalization - Eating Disorders Full Day </t>
  </si>
  <si>
    <t xml:space="preserve">Partial Hospitalization - Eating Disorders Half Day </t>
  </si>
  <si>
    <t>Partial Hospitalization - Eating Disorders Full Day-Medicare Only</t>
  </si>
  <si>
    <t>Intensive Outpatient Program - Adult</t>
  </si>
  <si>
    <t>S9480/905</t>
  </si>
  <si>
    <t>Intensive Outpatient Program - Eating Disorders</t>
  </si>
  <si>
    <t>Intensive Outpatient Program - Crisis Outpatient Program</t>
  </si>
  <si>
    <t>PTYP</t>
  </si>
  <si>
    <t>Sum</t>
  </si>
  <si>
    <t># of Discharges in FY20</t>
  </si>
  <si>
    <t>Average</t>
  </si>
  <si>
    <t>IPEDA</t>
  </si>
  <si>
    <t>ADMISSION FEES</t>
  </si>
  <si>
    <t>LABORATORY</t>
  </si>
  <si>
    <t>LABORATORY-EC</t>
  </si>
  <si>
    <t>PHARMACY</t>
  </si>
  <si>
    <t>PHARMACY SPECIAL ORDER</t>
  </si>
  <si>
    <t>Radiology/MRI</t>
  </si>
  <si>
    <t>PHARMACY-EC</t>
  </si>
  <si>
    <t>PHARMACY-EC SPECIAL ORDER</t>
  </si>
  <si>
    <t>EKG</t>
  </si>
  <si>
    <t>ELECTROCONVULSIVE THERAPY</t>
  </si>
  <si>
    <t>MAGNETIC RESONANCE IMAGIN</t>
  </si>
  <si>
    <t>RADIOLOGY</t>
  </si>
  <si>
    <t>ROUTINE CARE-LOA PAD</t>
  </si>
  <si>
    <t>ROUTINE CARE-LOA PAD EC</t>
  </si>
  <si>
    <t>ROUTINE CARE-PAD</t>
  </si>
  <si>
    <t>ROUTINE CARE-PAD/CAUA</t>
  </si>
  <si>
    <t>ROUTINE CARE-PAD/CED</t>
  </si>
  <si>
    <t>ROUTINE CARE-PAD/EC</t>
  </si>
  <si>
    <t>ROUTINE CARE-PCD/CED</t>
  </si>
  <si>
    <t>IPEDC</t>
  </si>
  <si>
    <t>EEG</t>
  </si>
  <si>
    <t>ROUTINE CARE-PCD</t>
  </si>
  <si>
    <t>ROUTINE CARE-PCD/CAUM</t>
  </si>
  <si>
    <t>ROUTINE CARE-PCD/EC</t>
  </si>
  <si>
    <t>IPTD</t>
  </si>
  <si>
    <t>ROUTINE CARE-PAD/TRAUMA</t>
  </si>
  <si>
    <t>Inpatient Eating Disorders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</si>
</sst>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0" fillId="0" borderId="0" xfId="0" applyAlignment="1">
      <alignment horizontal="left"/>
    </xf>
    <xf numFmtId="0" fontId="18" fillId="33" borderId="0" xfId="0" applyFont="1" applyFill="1"/>
    <xf numFmtId="3" fontId="18" fillId="33" borderId="0" xfId="0" applyNumberFormat="1" applyFont="1" applyFill="1"/>
    <xf numFmtId="0" fontId="18" fillId="33" borderId="0" xfId="0" applyFont="1" applyFill="1" applyAlignment="1">
      <alignment horizontal="left"/>
    </xf>
    <xf numFmtId="0" fontId="19" fillId="33" borderId="0" xfId="0" applyFont="1" applyFill="1"/>
    <xf numFmtId="3" fontId="19" fillId="33" borderId="0" xfId="0" applyNumberFormat="1" applyFont="1" applyFill="1"/>
    <xf numFmtId="0" fontId="19" fillId="33" borderId="0" xfId="0" applyFont="1" applyFill="1" applyAlignment="1">
      <alignment horizontal="left"/>
    </xf>
    <xf numFmtId="0" fontId="16" fillId="0" borderId="0" xfId="0" applyFont="1"/>
    <xf numFmtId="164" fontId="0" fillId="0" borderId="0" xfId="0" applyNumberFormat="1"/>
    <xf numFmtId="164" fontId="16" fillId="0" borderId="0" xfId="0" applyNumberFormat="1" applyFont="1"/>
    <xf numFmtId="164" fontId="18" fillId="33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2"/>
  <sheetViews>
    <sheetView tabSelected="1" workbookViewId="0">
      <selection activeCell="E31" sqref="E31"/>
    </sheetView>
  </sheetViews>
  <sheetFormatPr defaultRowHeight="15" x14ac:dyDescent="0.25"/>
  <cols>
    <col min="1" max="1" width="59" bestFit="1" customWidth="1"/>
    <col min="2" max="2" width="22.42578125" bestFit="1" customWidth="1"/>
    <col min="3" max="3" width="44.28515625" bestFit="1" customWidth="1"/>
  </cols>
  <sheetData>
    <row r="1" spans="1:3" ht="15.75" x14ac:dyDescent="0.25">
      <c r="A1" s="4" t="s">
        <v>0</v>
      </c>
      <c r="B1" s="4" t="s">
        <v>1</v>
      </c>
      <c r="C1" s="13" t="s">
        <v>2</v>
      </c>
    </row>
    <row r="2" spans="1:3" x14ac:dyDescent="0.25">
      <c r="A2" t="s">
        <v>7</v>
      </c>
      <c r="B2" t="s">
        <v>3</v>
      </c>
      <c r="C2" s="11">
        <v>11522</v>
      </c>
    </row>
    <row r="3" spans="1:3" x14ac:dyDescent="0.25">
      <c r="B3" t="s">
        <v>4</v>
      </c>
      <c r="C3" s="11">
        <v>679</v>
      </c>
    </row>
    <row r="4" spans="1:3" x14ac:dyDescent="0.25">
      <c r="B4" t="s">
        <v>5</v>
      </c>
      <c r="C4" s="11">
        <v>850.27</v>
      </c>
    </row>
    <row r="5" spans="1:3" x14ac:dyDescent="0.25">
      <c r="B5" t="s">
        <v>6</v>
      </c>
      <c r="C5" s="11">
        <v>315.14999999999998</v>
      </c>
    </row>
    <row r="6" spans="1:3" x14ac:dyDescent="0.25">
      <c r="C6" s="12">
        <f>SUM(C1:C5)</f>
        <v>13366.42</v>
      </c>
    </row>
    <row r="7" spans="1:3" ht="15.75" x14ac:dyDescent="0.25">
      <c r="A7" s="4" t="s">
        <v>0</v>
      </c>
      <c r="B7" s="4" t="s">
        <v>1</v>
      </c>
      <c r="C7" s="13" t="s">
        <v>2</v>
      </c>
    </row>
    <row r="8" spans="1:3" x14ac:dyDescent="0.25">
      <c r="A8" t="s">
        <v>8</v>
      </c>
      <c r="B8" t="s">
        <v>3</v>
      </c>
      <c r="C8" s="11">
        <v>15144</v>
      </c>
    </row>
    <row r="9" spans="1:3" x14ac:dyDescent="0.25">
      <c r="B9" t="s">
        <v>4</v>
      </c>
      <c r="C9" s="11">
        <v>679</v>
      </c>
    </row>
    <row r="10" spans="1:3" x14ac:dyDescent="0.25">
      <c r="B10" t="s">
        <v>5</v>
      </c>
      <c r="C10" s="11">
        <v>1006.05</v>
      </c>
    </row>
    <row r="11" spans="1:3" x14ac:dyDescent="0.25">
      <c r="B11" t="s">
        <v>6</v>
      </c>
      <c r="C11" s="11">
        <v>177.63</v>
      </c>
    </row>
    <row r="12" spans="1:3" x14ac:dyDescent="0.25">
      <c r="C12" s="12">
        <f>SUM(C7:C11)</f>
        <v>17006.68</v>
      </c>
    </row>
    <row r="13" spans="1:3" ht="15.75" x14ac:dyDescent="0.25">
      <c r="A13" s="4" t="s">
        <v>0</v>
      </c>
      <c r="B13" s="4" t="s">
        <v>1</v>
      </c>
      <c r="C13" s="13" t="s">
        <v>2</v>
      </c>
    </row>
    <row r="14" spans="1:3" x14ac:dyDescent="0.25">
      <c r="A14" t="s">
        <v>72</v>
      </c>
      <c r="B14" t="s">
        <v>3</v>
      </c>
      <c r="C14" s="11">
        <v>34800</v>
      </c>
    </row>
    <row r="15" spans="1:3" x14ac:dyDescent="0.25">
      <c r="B15" t="s">
        <v>4</v>
      </c>
      <c r="C15" s="11">
        <v>679</v>
      </c>
    </row>
    <row r="16" spans="1:3" x14ac:dyDescent="0.25">
      <c r="B16" t="s">
        <v>5</v>
      </c>
      <c r="C16" s="11">
        <v>3411.75</v>
      </c>
    </row>
    <row r="17" spans="1:3" x14ac:dyDescent="0.25">
      <c r="B17" t="s">
        <v>6</v>
      </c>
      <c r="C17" s="11">
        <v>835.24</v>
      </c>
    </row>
    <row r="18" spans="1:3" x14ac:dyDescent="0.25">
      <c r="C18" s="12">
        <f>SUM(C13:C17)</f>
        <v>39725.99</v>
      </c>
    </row>
    <row r="19" spans="1:3" ht="15.75" x14ac:dyDescent="0.25">
      <c r="A19" s="4" t="s">
        <v>0</v>
      </c>
      <c r="B19" s="7" t="s">
        <v>1</v>
      </c>
      <c r="C19" s="13" t="s">
        <v>2</v>
      </c>
    </row>
    <row r="20" spans="1:3" x14ac:dyDescent="0.25">
      <c r="A20" t="s">
        <v>9</v>
      </c>
      <c r="B20" t="s">
        <v>3</v>
      </c>
      <c r="C20" s="11">
        <v>33649</v>
      </c>
    </row>
    <row r="21" spans="1:3" x14ac:dyDescent="0.25">
      <c r="B21" t="s">
        <v>4</v>
      </c>
      <c r="C21" s="11">
        <v>600</v>
      </c>
    </row>
    <row r="22" spans="1:3" x14ac:dyDescent="0.25">
      <c r="B22" t="s">
        <v>5</v>
      </c>
      <c r="C22" s="11">
        <v>1381.34</v>
      </c>
    </row>
    <row r="23" spans="1:3" x14ac:dyDescent="0.25">
      <c r="B23" t="s">
        <v>6</v>
      </c>
      <c r="C23" s="11">
        <v>1386.96</v>
      </c>
    </row>
    <row r="24" spans="1:3" x14ac:dyDescent="0.25">
      <c r="B24" t="s">
        <v>10</v>
      </c>
      <c r="C24" s="11">
        <v>178.79</v>
      </c>
    </row>
    <row r="25" spans="1:3" x14ac:dyDescent="0.25">
      <c r="C25" s="12">
        <f>SUM(C20:C24)</f>
        <v>37196.089999999997</v>
      </c>
    </row>
    <row r="26" spans="1:3" ht="15.75" x14ac:dyDescent="0.25">
      <c r="A26" s="4" t="s">
        <v>0</v>
      </c>
      <c r="B26" s="7" t="s">
        <v>1</v>
      </c>
      <c r="C26" s="13" t="s">
        <v>2</v>
      </c>
    </row>
    <row r="27" spans="1:3" x14ac:dyDescent="0.25">
      <c r="A27" t="s">
        <v>11</v>
      </c>
      <c r="B27" t="s">
        <v>3</v>
      </c>
      <c r="C27" s="11">
        <v>27414</v>
      </c>
    </row>
    <row r="28" spans="1:3" x14ac:dyDescent="0.25">
      <c r="B28" t="s">
        <v>4</v>
      </c>
      <c r="C28" s="11">
        <v>679</v>
      </c>
    </row>
    <row r="29" spans="1:3" x14ac:dyDescent="0.25">
      <c r="B29" t="s">
        <v>5</v>
      </c>
      <c r="C29" s="11">
        <v>947.91</v>
      </c>
    </row>
    <row r="30" spans="1:3" x14ac:dyDescent="0.25">
      <c r="B30" t="s">
        <v>6</v>
      </c>
      <c r="C30" s="11">
        <v>1104.52</v>
      </c>
    </row>
    <row r="31" spans="1:3" x14ac:dyDescent="0.25">
      <c r="C31" s="12">
        <f>SUM(C26:C30)</f>
        <v>30145.43</v>
      </c>
    </row>
    <row r="32" spans="1:3" ht="15.75" x14ac:dyDescent="0.25">
      <c r="A32" s="4" t="s">
        <v>0</v>
      </c>
      <c r="B32" s="7" t="s">
        <v>12</v>
      </c>
      <c r="C32" s="5" t="s">
        <v>13</v>
      </c>
    </row>
    <row r="33" spans="1:3" x14ac:dyDescent="0.25">
      <c r="A33" t="s">
        <v>14</v>
      </c>
      <c r="B33" t="s">
        <v>15</v>
      </c>
      <c r="C33" s="2" t="s">
        <v>16</v>
      </c>
    </row>
    <row r="34" spans="1:3" x14ac:dyDescent="0.25">
      <c r="C34" s="2"/>
    </row>
    <row r="35" spans="1:3" x14ac:dyDescent="0.25">
      <c r="A35" t="s">
        <v>17</v>
      </c>
      <c r="B35" t="s">
        <v>18</v>
      </c>
      <c r="C35" s="2" t="s">
        <v>19</v>
      </c>
    </row>
    <row r="36" spans="1:3" x14ac:dyDescent="0.25">
      <c r="C36" s="2"/>
    </row>
    <row r="37" spans="1:3" x14ac:dyDescent="0.25">
      <c r="A37" t="s">
        <v>20</v>
      </c>
      <c r="B37" t="s">
        <v>21</v>
      </c>
      <c r="C37" s="2" t="s">
        <v>22</v>
      </c>
    </row>
    <row r="38" spans="1:3" x14ac:dyDescent="0.25">
      <c r="C38" s="2"/>
    </row>
    <row r="39" spans="1:3" x14ac:dyDescent="0.25">
      <c r="A39" t="s">
        <v>23</v>
      </c>
      <c r="B39" t="s">
        <v>24</v>
      </c>
      <c r="C39" s="10" t="s">
        <v>25</v>
      </c>
    </row>
    <row r="40" spans="1:3" x14ac:dyDescent="0.25">
      <c r="A40" t="s">
        <v>26</v>
      </c>
      <c r="B40" t="s">
        <v>24</v>
      </c>
      <c r="C40" s="10" t="s">
        <v>27</v>
      </c>
    </row>
    <row r="41" spans="1:3" x14ac:dyDescent="0.25">
      <c r="A41" t="s">
        <v>28</v>
      </c>
      <c r="B41" t="s">
        <v>29</v>
      </c>
      <c r="C41" s="10" t="s">
        <v>30</v>
      </c>
    </row>
    <row r="43" spans="1:3" x14ac:dyDescent="0.25">
      <c r="A43" t="s">
        <v>31</v>
      </c>
      <c r="B43" t="s">
        <v>32</v>
      </c>
      <c r="C43" s="10" t="s">
        <v>25</v>
      </c>
    </row>
    <row r="44" spans="1:3" x14ac:dyDescent="0.25">
      <c r="A44" t="s">
        <v>33</v>
      </c>
      <c r="B44" t="s">
        <v>32</v>
      </c>
      <c r="C44" s="10" t="s">
        <v>27</v>
      </c>
    </row>
    <row r="46" spans="1:3" x14ac:dyDescent="0.25">
      <c r="A46" t="s">
        <v>34</v>
      </c>
      <c r="B46" t="s">
        <v>24</v>
      </c>
      <c r="C46" s="10" t="s">
        <v>25</v>
      </c>
    </row>
    <row r="47" spans="1:3" x14ac:dyDescent="0.25">
      <c r="A47" t="s">
        <v>35</v>
      </c>
      <c r="B47" t="s">
        <v>24</v>
      </c>
      <c r="C47" s="10" t="s">
        <v>27</v>
      </c>
    </row>
    <row r="48" spans="1:3" x14ac:dyDescent="0.25">
      <c r="A48" t="s">
        <v>36</v>
      </c>
      <c r="B48" t="s">
        <v>29</v>
      </c>
      <c r="C48" s="10" t="s">
        <v>30</v>
      </c>
    </row>
    <row r="50" spans="1:3" x14ac:dyDescent="0.25">
      <c r="A50" t="s">
        <v>37</v>
      </c>
      <c r="B50" t="s">
        <v>38</v>
      </c>
      <c r="C50" s="10" t="s">
        <v>27</v>
      </c>
    </row>
    <row r="51" spans="1:3" x14ac:dyDescent="0.25">
      <c r="A51" t="s">
        <v>39</v>
      </c>
      <c r="B51" t="s">
        <v>38</v>
      </c>
      <c r="C51" s="10" t="s">
        <v>27</v>
      </c>
    </row>
    <row r="52" spans="1:3" x14ac:dyDescent="0.25">
      <c r="A52" t="s">
        <v>40</v>
      </c>
      <c r="B52" t="s">
        <v>38</v>
      </c>
      <c r="C52" s="10" t="s">
        <v>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J55"/>
  <sheetViews>
    <sheetView workbookViewId="0">
      <selection activeCell="L35" sqref="L35"/>
    </sheetView>
  </sheetViews>
  <sheetFormatPr defaultRowHeight="15" x14ac:dyDescent="0.25"/>
  <cols>
    <col min="2" max="2" width="29.7109375" bestFit="1" customWidth="1"/>
    <col min="4" max="4" width="11.7109375" style="1" bestFit="1" customWidth="1"/>
    <col min="7" max="7" width="17.28515625" bestFit="1" customWidth="1"/>
    <col min="8" max="8" width="9.140625" style="1"/>
    <col min="9" max="9" width="23.42578125" style="3" bestFit="1" customWidth="1"/>
    <col min="10" max="10" width="9.140625" style="1"/>
  </cols>
  <sheetData>
    <row r="2" spans="1:10" ht="15.75" x14ac:dyDescent="0.25">
      <c r="F2" s="4" t="s">
        <v>41</v>
      </c>
      <c r="G2" s="4" t="s">
        <v>1</v>
      </c>
      <c r="H2" s="5" t="s">
        <v>42</v>
      </c>
      <c r="I2" s="6" t="s">
        <v>43</v>
      </c>
      <c r="J2" s="5" t="s">
        <v>44</v>
      </c>
    </row>
    <row r="3" spans="1:10" x14ac:dyDescent="0.25">
      <c r="A3" t="s">
        <v>45</v>
      </c>
      <c r="B3" t="s">
        <v>46</v>
      </c>
      <c r="C3">
        <v>167</v>
      </c>
      <c r="D3" s="1">
        <v>86848</v>
      </c>
      <c r="F3" t="s">
        <v>45</v>
      </c>
      <c r="G3" t="s">
        <v>3</v>
      </c>
      <c r="H3" s="1">
        <v>4750418</v>
      </c>
      <c r="I3" s="3">
        <v>169</v>
      </c>
      <c r="J3" s="1">
        <f>H3/I3</f>
        <v>28108.982248520711</v>
      </c>
    </row>
    <row r="4" spans="1:10" x14ac:dyDescent="0.25">
      <c r="A4" t="s">
        <v>45</v>
      </c>
      <c r="B4" t="s">
        <v>47</v>
      </c>
      <c r="C4">
        <v>9346</v>
      </c>
      <c r="D4" s="1">
        <v>498865.6</v>
      </c>
      <c r="G4" t="s">
        <v>4</v>
      </c>
      <c r="H4" s="1">
        <v>86848</v>
      </c>
      <c r="I4" s="3">
        <v>169</v>
      </c>
      <c r="J4" s="1">
        <f t="shared" ref="J4:J9" si="0">H4/I4</f>
        <v>513.89349112426032</v>
      </c>
    </row>
    <row r="5" spans="1:10" x14ac:dyDescent="0.25">
      <c r="A5" t="s">
        <v>45</v>
      </c>
      <c r="B5" t="s">
        <v>48</v>
      </c>
      <c r="C5">
        <v>34</v>
      </c>
      <c r="D5" s="1">
        <v>1884.16</v>
      </c>
      <c r="G5" t="s">
        <v>5</v>
      </c>
      <c r="H5" s="1">
        <v>500750</v>
      </c>
      <c r="I5" s="3">
        <v>169</v>
      </c>
      <c r="J5" s="1">
        <f t="shared" si="0"/>
        <v>2963.0177514792899</v>
      </c>
    </row>
    <row r="6" spans="1:10" x14ac:dyDescent="0.25">
      <c r="A6" t="s">
        <v>45</v>
      </c>
      <c r="B6" t="s">
        <v>49</v>
      </c>
      <c r="C6">
        <v>51446</v>
      </c>
      <c r="D6" s="1">
        <v>151536.84</v>
      </c>
      <c r="G6" t="s">
        <v>6</v>
      </c>
      <c r="H6" s="1">
        <v>171930</v>
      </c>
      <c r="I6" s="3">
        <v>169</v>
      </c>
      <c r="J6" s="1">
        <f t="shared" si="0"/>
        <v>1017.3372781065088</v>
      </c>
    </row>
    <row r="7" spans="1:10" x14ac:dyDescent="0.25">
      <c r="A7" t="s">
        <v>45</v>
      </c>
      <c r="B7" t="s">
        <v>50</v>
      </c>
      <c r="C7">
        <v>609</v>
      </c>
      <c r="D7" s="1">
        <v>19425.990000000002</v>
      </c>
      <c r="G7" t="s">
        <v>51</v>
      </c>
      <c r="H7" s="1">
        <v>31733</v>
      </c>
      <c r="I7" s="3">
        <v>169</v>
      </c>
      <c r="J7" s="1">
        <f t="shared" si="0"/>
        <v>187.76923076923077</v>
      </c>
    </row>
    <row r="8" spans="1:10" x14ac:dyDescent="0.25">
      <c r="A8" t="s">
        <v>45</v>
      </c>
      <c r="B8" t="s">
        <v>52</v>
      </c>
      <c r="C8">
        <v>296</v>
      </c>
      <c r="D8" s="1">
        <v>843.6</v>
      </c>
      <c r="G8" t="s">
        <v>10</v>
      </c>
      <c r="H8" s="1">
        <v>18383</v>
      </c>
      <c r="I8" s="3">
        <v>169</v>
      </c>
      <c r="J8" s="1">
        <f t="shared" si="0"/>
        <v>108.77514792899409</v>
      </c>
    </row>
    <row r="9" spans="1:10" x14ac:dyDescent="0.25">
      <c r="A9" t="s">
        <v>45</v>
      </c>
      <c r="B9" t="s">
        <v>53</v>
      </c>
      <c r="C9">
        <v>28</v>
      </c>
      <c r="D9" s="1">
        <v>123.54</v>
      </c>
      <c r="H9" s="2">
        <f>SUM(H3:H8)</f>
        <v>5560062</v>
      </c>
      <c r="I9" s="3">
        <v>169</v>
      </c>
      <c r="J9" s="2">
        <f t="shared" si="0"/>
        <v>32899.775147928995</v>
      </c>
    </row>
    <row r="10" spans="1:10" x14ac:dyDescent="0.25">
      <c r="A10" t="s">
        <v>45</v>
      </c>
      <c r="B10" t="s">
        <v>54</v>
      </c>
      <c r="C10">
        <v>9</v>
      </c>
      <c r="D10" s="1">
        <v>1733</v>
      </c>
    </row>
    <row r="11" spans="1:10" x14ac:dyDescent="0.25">
      <c r="A11" t="s">
        <v>45</v>
      </c>
      <c r="B11" t="s">
        <v>55</v>
      </c>
      <c r="C11">
        <v>51</v>
      </c>
      <c r="D11" s="1">
        <v>16650</v>
      </c>
    </row>
    <row r="12" spans="1:10" x14ac:dyDescent="0.25">
      <c r="A12" t="s">
        <v>45</v>
      </c>
      <c r="B12" t="s">
        <v>56</v>
      </c>
      <c r="C12">
        <v>2</v>
      </c>
      <c r="D12" s="1">
        <v>2458.2800000000002</v>
      </c>
    </row>
    <row r="13" spans="1:10" x14ac:dyDescent="0.25">
      <c r="A13" t="s">
        <v>45</v>
      </c>
      <c r="B13" t="s">
        <v>57</v>
      </c>
      <c r="C13">
        <v>104</v>
      </c>
      <c r="D13" s="1">
        <v>29275</v>
      </c>
    </row>
    <row r="14" spans="1:10" x14ac:dyDescent="0.25">
      <c r="A14" t="s">
        <v>45</v>
      </c>
      <c r="B14" t="s">
        <v>58</v>
      </c>
      <c r="C14">
        <v>2</v>
      </c>
      <c r="D14" s="1">
        <v>0</v>
      </c>
    </row>
    <row r="15" spans="1:10" x14ac:dyDescent="0.25">
      <c r="A15" t="s">
        <v>45</v>
      </c>
      <c r="B15" t="s">
        <v>59</v>
      </c>
      <c r="C15">
        <v>1</v>
      </c>
      <c r="D15" s="1">
        <v>0</v>
      </c>
    </row>
    <row r="16" spans="1:10" x14ac:dyDescent="0.25">
      <c r="A16" t="s">
        <v>45</v>
      </c>
      <c r="B16" t="s">
        <v>60</v>
      </c>
      <c r="C16">
        <v>59</v>
      </c>
      <c r="D16" s="1">
        <v>68790</v>
      </c>
    </row>
    <row r="17" spans="1:10" x14ac:dyDescent="0.25">
      <c r="A17" t="s">
        <v>45</v>
      </c>
      <c r="B17" t="s">
        <v>61</v>
      </c>
      <c r="C17">
        <v>5</v>
      </c>
      <c r="D17" s="1">
        <v>5825</v>
      </c>
    </row>
    <row r="18" spans="1:10" x14ac:dyDescent="0.25">
      <c r="A18" t="s">
        <v>45</v>
      </c>
      <c r="B18" t="s">
        <v>62</v>
      </c>
      <c r="C18">
        <v>3924</v>
      </c>
      <c r="D18" s="1">
        <v>4647635</v>
      </c>
    </row>
    <row r="19" spans="1:10" x14ac:dyDescent="0.25">
      <c r="A19" t="s">
        <v>45</v>
      </c>
      <c r="B19" t="s">
        <v>63</v>
      </c>
      <c r="C19">
        <v>23</v>
      </c>
      <c r="D19" s="1">
        <v>26946</v>
      </c>
    </row>
    <row r="20" spans="1:10" x14ac:dyDescent="0.25">
      <c r="A20" t="s">
        <v>45</v>
      </c>
      <c r="B20" t="s">
        <v>64</v>
      </c>
      <c r="C20">
        <v>1</v>
      </c>
      <c r="D20" s="1">
        <v>1222</v>
      </c>
    </row>
    <row r="21" spans="1:10" x14ac:dyDescent="0.25">
      <c r="D21" s="1">
        <f>SUM(D3:D20)</f>
        <v>5560062.0099999998</v>
      </c>
    </row>
    <row r="23" spans="1:10" ht="15.75" x14ac:dyDescent="0.25">
      <c r="F23" s="7" t="s">
        <v>41</v>
      </c>
      <c r="G23" s="7" t="s">
        <v>1</v>
      </c>
      <c r="H23" s="8" t="s">
        <v>42</v>
      </c>
      <c r="I23" s="9" t="s">
        <v>43</v>
      </c>
      <c r="J23" s="8" t="s">
        <v>44</v>
      </c>
    </row>
    <row r="24" spans="1:10" x14ac:dyDescent="0.25">
      <c r="A24" t="s">
        <v>65</v>
      </c>
      <c r="B24" t="s">
        <v>46</v>
      </c>
      <c r="C24">
        <v>112</v>
      </c>
      <c r="D24" s="1">
        <v>57976</v>
      </c>
      <c r="F24" t="s">
        <v>65</v>
      </c>
      <c r="G24" t="s">
        <v>3</v>
      </c>
      <c r="H24" s="1">
        <v>3657548</v>
      </c>
      <c r="I24" s="3">
        <v>117</v>
      </c>
      <c r="J24" s="1">
        <f>H24/I24</f>
        <v>31261.094017094016</v>
      </c>
    </row>
    <row r="25" spans="1:10" x14ac:dyDescent="0.25">
      <c r="A25" t="s">
        <v>65</v>
      </c>
      <c r="B25" t="s">
        <v>66</v>
      </c>
      <c r="C25">
        <v>1</v>
      </c>
      <c r="D25" s="1">
        <v>250</v>
      </c>
      <c r="G25" t="s">
        <v>4</v>
      </c>
      <c r="H25" s="1">
        <v>57976</v>
      </c>
      <c r="I25" s="3">
        <v>117</v>
      </c>
      <c r="J25" s="1">
        <f t="shared" ref="J25:J29" si="1">H25/I25</f>
        <v>495.52136752136749</v>
      </c>
    </row>
    <row r="26" spans="1:10" x14ac:dyDescent="0.25">
      <c r="A26" t="s">
        <v>65</v>
      </c>
      <c r="B26" t="s">
        <v>54</v>
      </c>
      <c r="C26">
        <v>4</v>
      </c>
      <c r="D26" s="1">
        <v>532</v>
      </c>
      <c r="G26" t="s">
        <v>5</v>
      </c>
      <c r="H26" s="1">
        <v>348840</v>
      </c>
      <c r="I26" s="3">
        <v>117</v>
      </c>
      <c r="J26" s="1">
        <f t="shared" si="1"/>
        <v>2981.5384615384614</v>
      </c>
    </row>
    <row r="27" spans="1:10" x14ac:dyDescent="0.25">
      <c r="A27" t="s">
        <v>65</v>
      </c>
      <c r="B27" t="s">
        <v>47</v>
      </c>
      <c r="C27">
        <v>6459</v>
      </c>
      <c r="D27" s="1">
        <v>347608.85</v>
      </c>
      <c r="G27" t="s">
        <v>6</v>
      </c>
      <c r="H27" s="1">
        <v>54010</v>
      </c>
      <c r="I27" s="3">
        <v>117</v>
      </c>
      <c r="J27" s="1">
        <f t="shared" si="1"/>
        <v>461.62393162393164</v>
      </c>
    </row>
    <row r="28" spans="1:10" x14ac:dyDescent="0.25">
      <c r="A28" t="s">
        <v>65</v>
      </c>
      <c r="B28" t="s">
        <v>48</v>
      </c>
      <c r="C28">
        <v>17</v>
      </c>
      <c r="D28" s="1">
        <v>1231.55</v>
      </c>
      <c r="G28" t="s">
        <v>51</v>
      </c>
      <c r="H28" s="1">
        <v>21962</v>
      </c>
      <c r="I28" s="3">
        <v>117</v>
      </c>
      <c r="J28" s="1">
        <f t="shared" si="1"/>
        <v>187.7094017094017</v>
      </c>
    </row>
    <row r="29" spans="1:10" x14ac:dyDescent="0.25">
      <c r="A29" t="s">
        <v>65</v>
      </c>
      <c r="B29" t="s">
        <v>49</v>
      </c>
      <c r="C29">
        <v>17268</v>
      </c>
      <c r="D29" s="1">
        <v>50173.63</v>
      </c>
      <c r="G29" t="s">
        <v>10</v>
      </c>
      <c r="H29" s="1">
        <v>782</v>
      </c>
      <c r="I29" s="3">
        <v>117</v>
      </c>
      <c r="J29" s="1">
        <f t="shared" si="1"/>
        <v>6.683760683760684</v>
      </c>
    </row>
    <row r="30" spans="1:10" x14ac:dyDescent="0.25">
      <c r="A30" t="s">
        <v>65</v>
      </c>
      <c r="B30" t="s">
        <v>50</v>
      </c>
      <c r="C30">
        <v>84</v>
      </c>
      <c r="D30" s="1">
        <v>3380.17</v>
      </c>
      <c r="H30" s="2">
        <f>SUM(H24:H29)</f>
        <v>4141118</v>
      </c>
      <c r="J30" s="2">
        <f>SUM(J24:J29)</f>
        <v>35394.17094017093</v>
      </c>
    </row>
    <row r="31" spans="1:10" x14ac:dyDescent="0.25">
      <c r="A31" t="s">
        <v>65</v>
      </c>
      <c r="B31" t="s">
        <v>52</v>
      </c>
      <c r="C31">
        <v>136</v>
      </c>
      <c r="D31" s="1">
        <v>455.85</v>
      </c>
    </row>
    <row r="32" spans="1:10" x14ac:dyDescent="0.25">
      <c r="A32" t="s">
        <v>65</v>
      </c>
      <c r="B32" t="s">
        <v>57</v>
      </c>
      <c r="C32">
        <v>72</v>
      </c>
      <c r="D32" s="1">
        <v>21961.5</v>
      </c>
    </row>
    <row r="33" spans="1:10" x14ac:dyDescent="0.25">
      <c r="A33" t="s">
        <v>65</v>
      </c>
      <c r="B33" t="s">
        <v>62</v>
      </c>
      <c r="C33">
        <v>4</v>
      </c>
      <c r="D33" s="1">
        <v>4679</v>
      </c>
    </row>
    <row r="34" spans="1:10" x14ac:dyDescent="0.25">
      <c r="A34" t="s">
        <v>65</v>
      </c>
      <c r="B34" t="s">
        <v>67</v>
      </c>
      <c r="C34">
        <v>57</v>
      </c>
      <c r="D34" s="1">
        <v>69570</v>
      </c>
    </row>
    <row r="35" spans="1:10" x14ac:dyDescent="0.25">
      <c r="A35" t="s">
        <v>65</v>
      </c>
      <c r="B35" t="s">
        <v>68</v>
      </c>
      <c r="C35">
        <v>7</v>
      </c>
      <c r="D35" s="1">
        <v>8527</v>
      </c>
    </row>
    <row r="36" spans="1:10" x14ac:dyDescent="0.25">
      <c r="A36" t="s">
        <v>65</v>
      </c>
      <c r="B36" t="s">
        <v>64</v>
      </c>
      <c r="C36">
        <v>2888</v>
      </c>
      <c r="D36" s="1">
        <v>3568672</v>
      </c>
    </row>
    <row r="37" spans="1:10" x14ac:dyDescent="0.25">
      <c r="A37" t="s">
        <v>65</v>
      </c>
      <c r="B37" t="s">
        <v>69</v>
      </c>
      <c r="C37">
        <v>5</v>
      </c>
      <c r="D37" s="1">
        <v>6100</v>
      </c>
    </row>
    <row r="38" spans="1:10" x14ac:dyDescent="0.25">
      <c r="D38" s="1">
        <f>SUM(D24:D37)</f>
        <v>4141117.55</v>
      </c>
    </row>
    <row r="41" spans="1:10" ht="15.75" x14ac:dyDescent="0.25">
      <c r="F41" s="7" t="s">
        <v>41</v>
      </c>
      <c r="G41" s="7" t="s">
        <v>1</v>
      </c>
      <c r="H41" s="8" t="s">
        <v>42</v>
      </c>
      <c r="I41" s="9" t="s">
        <v>43</v>
      </c>
      <c r="J41" s="8" t="s">
        <v>44</v>
      </c>
    </row>
    <row r="42" spans="1:10" x14ac:dyDescent="0.25">
      <c r="A42" t="s">
        <v>70</v>
      </c>
      <c r="B42" t="s">
        <v>46</v>
      </c>
      <c r="C42">
        <v>129</v>
      </c>
      <c r="D42" s="1">
        <v>66946</v>
      </c>
      <c r="F42" t="s">
        <v>70</v>
      </c>
      <c r="G42" t="s">
        <v>3</v>
      </c>
      <c r="H42" s="1">
        <v>6576313</v>
      </c>
      <c r="I42" s="3">
        <v>131</v>
      </c>
      <c r="J42" s="1">
        <f>H42/I42</f>
        <v>50200.862595419851</v>
      </c>
    </row>
    <row r="43" spans="1:10" x14ac:dyDescent="0.25">
      <c r="A43" t="s">
        <v>70</v>
      </c>
      <c r="B43" t="s">
        <v>47</v>
      </c>
      <c r="C43">
        <v>1771</v>
      </c>
      <c r="D43" s="1">
        <v>131678.95000000001</v>
      </c>
      <c r="G43" t="s">
        <v>4</v>
      </c>
      <c r="H43" s="1">
        <v>66946</v>
      </c>
      <c r="I43" s="3">
        <v>131</v>
      </c>
      <c r="J43" s="1">
        <f t="shared" ref="J43:J47" si="2">H43/I43</f>
        <v>511.03816793893128</v>
      </c>
    </row>
    <row r="44" spans="1:10" x14ac:dyDescent="0.25">
      <c r="A44" t="s">
        <v>70</v>
      </c>
      <c r="B44" t="s">
        <v>49</v>
      </c>
      <c r="C44">
        <v>100239</v>
      </c>
      <c r="D44" s="1">
        <v>292642.86</v>
      </c>
      <c r="G44" t="s">
        <v>5</v>
      </c>
      <c r="H44" s="1">
        <v>131679</v>
      </c>
      <c r="I44" s="3">
        <v>131</v>
      </c>
      <c r="J44" s="1">
        <f t="shared" si="2"/>
        <v>1005.1832061068702</v>
      </c>
    </row>
    <row r="45" spans="1:10" x14ac:dyDescent="0.25">
      <c r="A45" t="s">
        <v>70</v>
      </c>
      <c r="B45" t="s">
        <v>50</v>
      </c>
      <c r="C45">
        <v>2035</v>
      </c>
      <c r="D45" s="1">
        <v>49868.15</v>
      </c>
      <c r="G45" t="s">
        <v>6</v>
      </c>
      <c r="H45" s="1">
        <v>342511</v>
      </c>
      <c r="I45" s="3">
        <v>131</v>
      </c>
      <c r="J45" s="1">
        <f t="shared" si="2"/>
        <v>2614.5877862595421</v>
      </c>
    </row>
    <row r="46" spans="1:10" x14ac:dyDescent="0.25">
      <c r="A46" t="s">
        <v>70</v>
      </c>
      <c r="B46" t="s">
        <v>57</v>
      </c>
      <c r="C46">
        <v>33</v>
      </c>
      <c r="D46" s="1">
        <v>12677.97</v>
      </c>
      <c r="G46" t="s">
        <v>51</v>
      </c>
      <c r="H46" s="1">
        <v>13877</v>
      </c>
      <c r="I46" s="3">
        <v>131</v>
      </c>
      <c r="J46" s="1">
        <f t="shared" si="2"/>
        <v>105.93129770992367</v>
      </c>
    </row>
    <row r="47" spans="1:10" x14ac:dyDescent="0.25">
      <c r="A47" t="s">
        <v>70</v>
      </c>
      <c r="B47" t="s">
        <v>56</v>
      </c>
      <c r="C47">
        <v>1</v>
      </c>
      <c r="D47" s="1">
        <v>1199</v>
      </c>
      <c r="G47" t="s">
        <v>10</v>
      </c>
      <c r="H47" s="1">
        <v>30288</v>
      </c>
      <c r="I47" s="3">
        <v>131</v>
      </c>
      <c r="J47" s="1">
        <f t="shared" si="2"/>
        <v>231.20610687022901</v>
      </c>
    </row>
    <row r="48" spans="1:10" x14ac:dyDescent="0.25">
      <c r="A48" t="s">
        <v>70</v>
      </c>
      <c r="B48" t="s">
        <v>58</v>
      </c>
      <c r="C48">
        <v>6</v>
      </c>
      <c r="D48" s="1">
        <v>0</v>
      </c>
      <c r="H48" s="2">
        <f>SUM(H42:H47)</f>
        <v>7161614</v>
      </c>
      <c r="J48" s="2">
        <f>SUM(J42:J47)</f>
        <v>54668.809160305354</v>
      </c>
    </row>
    <row r="49" spans="1:4" x14ac:dyDescent="0.25">
      <c r="A49" t="s">
        <v>70</v>
      </c>
      <c r="B49" t="s">
        <v>60</v>
      </c>
      <c r="C49">
        <v>151</v>
      </c>
      <c r="D49" s="1">
        <v>177416</v>
      </c>
    </row>
    <row r="50" spans="1:4" x14ac:dyDescent="0.25">
      <c r="A50" t="s">
        <v>70</v>
      </c>
      <c r="B50" t="s">
        <v>61</v>
      </c>
      <c r="C50">
        <v>34</v>
      </c>
      <c r="D50" s="1">
        <v>39955</v>
      </c>
    </row>
    <row r="51" spans="1:4" x14ac:dyDescent="0.25">
      <c r="A51" t="s">
        <v>70</v>
      </c>
      <c r="B51" t="s">
        <v>71</v>
      </c>
      <c r="C51">
        <v>5400</v>
      </c>
      <c r="D51" s="1">
        <v>6358942</v>
      </c>
    </row>
    <row r="52" spans="1:4" x14ac:dyDescent="0.25">
      <c r="A52" t="s">
        <v>70</v>
      </c>
      <c r="B52" t="s">
        <v>66</v>
      </c>
      <c r="C52">
        <v>2</v>
      </c>
      <c r="D52" s="1">
        <v>500</v>
      </c>
    </row>
    <row r="53" spans="1:4" x14ac:dyDescent="0.25">
      <c r="A53" t="s">
        <v>70</v>
      </c>
      <c r="B53" t="s">
        <v>54</v>
      </c>
      <c r="C53">
        <v>30</v>
      </c>
      <c r="D53" s="1">
        <v>3978</v>
      </c>
    </row>
    <row r="54" spans="1:4" x14ac:dyDescent="0.25">
      <c r="A54" t="s">
        <v>70</v>
      </c>
      <c r="B54" t="s">
        <v>55</v>
      </c>
      <c r="C54">
        <v>79</v>
      </c>
      <c r="D54" s="1">
        <v>25810</v>
      </c>
    </row>
    <row r="55" spans="1:4" x14ac:dyDescent="0.25">
      <c r="D55" s="1">
        <f>SUM(D42:D54)</f>
        <v>7161613.9299999997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e39d168-c43a-40ac-bcc9-95f5d98df9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8D8D2EF3A94A42A691120099848A64" ma:contentTypeVersion="14" ma:contentTypeDescription="Create a new document." ma:contentTypeScope="" ma:versionID="9605f5ba4055b1eef1812be994936cce">
  <xsd:schema xmlns:xsd="http://www.w3.org/2001/XMLSchema" xmlns:xs="http://www.w3.org/2001/XMLSchema" xmlns:p="http://schemas.microsoft.com/office/2006/metadata/properties" xmlns:ns3="9e39d168-c43a-40ac-bcc9-95f5d98df975" xmlns:ns4="6375ab95-ab1a-4887-99c4-0efa2996f6c8" targetNamespace="http://schemas.microsoft.com/office/2006/metadata/properties" ma:root="true" ma:fieldsID="989846dec25450ce65f8db1293b887f4" ns3:_="" ns4:_="">
    <xsd:import namespace="9e39d168-c43a-40ac-bcc9-95f5d98df975"/>
    <xsd:import namespace="6375ab95-ab1a-4887-99c4-0efa2996f6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9d168-c43a-40ac-bcc9-95f5d98df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5ab95-ab1a-4887-99c4-0efa2996f6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64C667-F20F-481E-B99E-C9FE31D8E5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D7E688-3FD8-4A33-BE59-C17833B1331A}">
  <ds:schemaRefs>
    <ds:schemaRef ds:uri="http://schemas.microsoft.com/office/2006/metadata/properties"/>
    <ds:schemaRef ds:uri="http://schemas.microsoft.com/office/infopath/2007/PartnerControls"/>
    <ds:schemaRef ds:uri="9e39d168-c43a-40ac-bcc9-95f5d98df975"/>
  </ds:schemaRefs>
</ds:datastoreItem>
</file>

<file path=customXml/itemProps3.xml><?xml version="1.0" encoding="utf-8"?>
<ds:datastoreItem xmlns:ds="http://schemas.openxmlformats.org/officeDocument/2006/customXml" ds:itemID="{44412373-7F52-4F8B-B160-F0990F2348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39d168-c43a-40ac-bcc9-95f5d98df975"/>
    <ds:schemaRef ds:uri="6375ab95-ab1a-4887-99c4-0efa2996f6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Modrak, Bettie J.</dc:creator>
  <cp:keywords/>
  <dc:description/>
  <cp:lastModifiedBy>Michael A. Ballengee</cp:lastModifiedBy>
  <cp:revision/>
  <dcterms:created xsi:type="dcterms:W3CDTF">2020-09-25T16:13:38Z</dcterms:created>
  <dcterms:modified xsi:type="dcterms:W3CDTF">2023-12-30T00:47:51Z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0x010100C28D8D2EF3A94A42A691120099848A64</vt:lpwstr>
  </property>
</Properties>
</file>